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Y:\Bids &amp; RFP's\2024 Bid's &amp; RFP's\RFP's\RFP R41212 Household Hazardous Waste Collection\Specs\"/>
    </mc:Choice>
  </mc:AlternateContent>
  <xr:revisionPtr revIDLastSave="0" documentId="8_{0D24E26A-CC90-422C-AC39-44367B4CD318}" xr6:coauthVersionLast="47" xr6:coauthVersionMax="47" xr10:uidLastSave="{00000000-0000-0000-0000-000000000000}"/>
  <bookViews>
    <workbookView xWindow="-108" yWindow="-108" windowWidth="46296" windowHeight="18696" xr2:uid="{00000000-000D-0000-FFFF-FFFF00000000}"/>
  </bookViews>
  <sheets>
    <sheet name="HHW Report Form" sheetId="1" r:id="rId1"/>
    <sheet name="CESQGKSQG" sheetId="2" r:id="rId2"/>
  </sheets>
  <definedNames>
    <definedName name="_xlnm.Print_Area" localSheetId="0">'HHW Report Form'!$A$1:$O$44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1" l="1"/>
  <c r="E40" i="1"/>
  <c r="I35" i="1" s="1"/>
  <c r="F33" i="1"/>
  <c r="G33" i="1"/>
  <c r="H33" i="1"/>
  <c r="I33" i="1"/>
  <c r="J33" i="1"/>
  <c r="E33" i="1"/>
  <c r="O35" i="1" s="1"/>
  <c r="O37" i="1" s="1"/>
  <c r="I37" i="1"/>
  <c r="I36" i="1"/>
  <c r="N33" i="1"/>
  <c r="M33" i="1"/>
  <c r="L33" i="1"/>
  <c r="K33" i="1"/>
  <c r="O30" i="1"/>
  <c r="O28" i="1"/>
  <c r="O27" i="1"/>
  <c r="O26" i="1"/>
  <c r="O25" i="1"/>
  <c r="O24" i="1"/>
  <c r="O23" i="1"/>
  <c r="O22" i="1"/>
  <c r="O21" i="1"/>
  <c r="O20" i="1"/>
  <c r="O19" i="1"/>
  <c r="O18" i="1"/>
  <c r="O17" i="1"/>
  <c r="O16" i="1"/>
  <c r="O15" i="1"/>
  <c r="O14" i="1"/>
  <c r="O13" i="1"/>
  <c r="O12" i="1"/>
  <c r="O11" i="1"/>
  <c r="O10" i="1"/>
  <c r="E39" i="2"/>
  <c r="I37" i="2" s="1"/>
  <c r="I34" i="2"/>
  <c r="F32" i="2"/>
  <c r="G32" i="2"/>
  <c r="H32" i="2"/>
  <c r="I32" i="2"/>
  <c r="J32" i="2"/>
  <c r="D32" i="2"/>
  <c r="O37" i="2"/>
  <c r="E32" i="2"/>
  <c r="O34" i="2" s="1"/>
  <c r="O36" i="2" s="1"/>
  <c r="I36" i="2"/>
  <c r="I35" i="2"/>
  <c r="N32" i="2"/>
  <c r="M32" i="2"/>
  <c r="L32" i="2"/>
  <c r="K32" i="2"/>
  <c r="O31" i="2"/>
  <c r="O30" i="2"/>
  <c r="O29" i="2"/>
  <c r="O28" i="2"/>
  <c r="O27" i="2"/>
  <c r="O26" i="2"/>
  <c r="O25" i="2"/>
  <c r="O24" i="2"/>
  <c r="O23" i="2"/>
  <c r="O22" i="2"/>
  <c r="O21" i="2"/>
  <c r="O20" i="2"/>
  <c r="O19" i="2"/>
  <c r="O18" i="2"/>
  <c r="O17" i="2"/>
  <c r="O16" i="2"/>
  <c r="O15" i="2"/>
  <c r="O14" i="2"/>
  <c r="O13" i="2"/>
  <c r="O12" i="2"/>
  <c r="O11" i="2"/>
  <c r="O10" i="2"/>
  <c r="D33" i="1" l="1"/>
  <c r="O38" i="1" s="1"/>
  <c r="O32" i="1"/>
  <c r="I38" i="1"/>
  <c r="O35" i="2"/>
  <c r="O36" i="1"/>
  <c r="I38" i="2"/>
</calcChain>
</file>

<file path=xl/sharedStrings.xml><?xml version="1.0" encoding="utf-8"?>
<sst xmlns="http://schemas.openxmlformats.org/spreadsheetml/2006/main" count="213" uniqueCount="99">
  <si>
    <t>Name of Facility:</t>
  </si>
  <si>
    <t>County(ies) Served:</t>
  </si>
  <si>
    <t>Facility Address:</t>
  </si>
  <si>
    <t xml:space="preserve">Facility Contact:  </t>
  </si>
  <si>
    <t xml:space="preserve">Phone #:  </t>
  </si>
  <si>
    <t xml:space="preserve">Fax #:  </t>
  </si>
  <si>
    <t xml:space="preserve">email:  </t>
  </si>
  <si>
    <t>Waste Category</t>
  </si>
  <si>
    <t>Wastes in STORAGE</t>
  </si>
  <si>
    <t>Wastes DISTRIBUTED through a REUSE Waste Exchange program</t>
  </si>
  <si>
    <t>HAZARDOUS WASTES CONTRACTED                                             or disposal at a cost</t>
  </si>
  <si>
    <r>
      <t xml:space="preserve">Wastes not contracted as Hazardous Waste                            or disposal at </t>
    </r>
    <r>
      <rPr>
        <b/>
        <u/>
        <sz val="6"/>
        <rFont val="Arial"/>
        <family val="2"/>
      </rPr>
      <t>no</t>
    </r>
    <r>
      <rPr>
        <b/>
        <sz val="6"/>
        <rFont val="Arial"/>
        <family val="2"/>
      </rPr>
      <t xml:space="preserve"> cost</t>
    </r>
  </si>
  <si>
    <t>Total Pounds COLLECTED</t>
  </si>
  <si>
    <t>DOT Class                                       (Class description)</t>
  </si>
  <si>
    <t>Name of Disposal Contractor for each Category</t>
  </si>
  <si>
    <t>Conversion factors used to estimate amounts left in Storage</t>
  </si>
  <si>
    <t>(includes all wastes left in storage at the close of the report period)</t>
  </si>
  <si>
    <t>Recycled (HW) I.e. batteries</t>
  </si>
  <si>
    <t>Energy Recovery (HW)  fuel sub.</t>
  </si>
  <si>
    <t>Treatment (HW)</t>
  </si>
  <si>
    <t>Landfilled (HW)</t>
  </si>
  <si>
    <t>Incineration (HW)</t>
  </si>
  <si>
    <t>Recycled I.e. batteries &amp; refining of used oil</t>
  </si>
  <si>
    <t>Energy Recovery I.e. used oil, fuel substitutes</t>
  </si>
  <si>
    <t>Treatment and/or disposal through sanitary sewer</t>
  </si>
  <si>
    <t>Landfilled at Non HAZ MSW LF</t>
  </si>
  <si>
    <t>pounds</t>
  </si>
  <si>
    <t>1.  NR                                                                        (Bulk Latex Paint)</t>
  </si>
  <si>
    <t>12 pounds per gallon</t>
  </si>
  <si>
    <t>2.  NR                                                                      (Bulk Used Oil)</t>
  </si>
  <si>
    <t>8 pounds per gallon</t>
  </si>
  <si>
    <t>3.  Class 2, Div. 2.1                                               (Sorted Aerosols, Lab/Loose Pack)</t>
  </si>
  <si>
    <t>4.  Class 3                                                               (Bulk Oil Based Paint)</t>
  </si>
  <si>
    <t>5.  Class 3                                                               (Bulk Fuels/Fuel Blends)</t>
  </si>
  <si>
    <t>6.  Class 4, Div. 4.1                                                (Flammable Solids)</t>
  </si>
  <si>
    <t>When determining weights of LAB PACKS in Storage don't forget to subtract the drum weight and the absorbent material, to report the NET WEIGHT, or the amount of the wastes collected and managed.</t>
  </si>
  <si>
    <t>7.  Class 4, Div. 4.2                                                (Spontaneously Combustible)</t>
  </si>
  <si>
    <t>8.  Class 4, Div. 4.3                                               (Dangerous When Wet)</t>
  </si>
  <si>
    <t>9.  Class 5, Div. 5.1                                                (Oxidizers)</t>
  </si>
  <si>
    <t>10.  Class 5, Div. 5.2                                             (Organic Peroxides)</t>
  </si>
  <si>
    <t>11.  Class 6, Div. 6.1                                             (Poisons)</t>
  </si>
  <si>
    <t>12.  Class 6, Div. 6.1                                              (Dioxins)</t>
  </si>
  <si>
    <t>13.  Class 8                                                             (Corrosives, Acids and Bases)</t>
  </si>
  <si>
    <t>14.  Class 8                                                            (Batteries - Lead Acid)</t>
  </si>
  <si>
    <t>Car batteries, at 30 pounds each</t>
  </si>
  <si>
    <t>For all other batteries report actual weight</t>
  </si>
  <si>
    <t>Please note conversion factor used to estimate amounts left in storage, if applicable.</t>
  </si>
  <si>
    <t xml:space="preserve">     Total Pounds Managed:</t>
  </si>
  <si>
    <t>Additional Program summary results:</t>
  </si>
  <si>
    <t>Total Cost per Participant:</t>
  </si>
  <si>
    <t>Percent Managed through Waste Exchange Program:</t>
  </si>
  <si>
    <t xml:space="preserve">     A.  Disposal Cost</t>
  </si>
  <si>
    <t>E.  Public Education/Advertising:</t>
  </si>
  <si>
    <t>Total Disposal Cost per Participant:</t>
  </si>
  <si>
    <t>Percent Contracted for Hazardous Waste disposal:</t>
  </si>
  <si>
    <t xml:space="preserve">     B.  Salaries:</t>
  </si>
  <si>
    <t>F.  Physicals:</t>
  </si>
  <si>
    <t>Average Pound per Participant:</t>
  </si>
  <si>
    <t>Percent Managed through Other means:</t>
  </si>
  <si>
    <t xml:space="preserve">     C.  Equipment/Supplies:</t>
  </si>
  <si>
    <t>G.  Training:</t>
  </si>
  <si>
    <t>Cost to manage per Pound:</t>
  </si>
  <si>
    <t>Percent in Storage as of report date:</t>
  </si>
  <si>
    <t xml:space="preserve">     D.  Overhead (Admin &amp; Util):</t>
  </si>
  <si>
    <t>H.  Other:</t>
  </si>
  <si>
    <t>Average Disposal Cost per Pound:</t>
  </si>
  <si>
    <t>TOTAL ANNUAL OPERATIONAL COSTS:</t>
  </si>
  <si>
    <t xml:space="preserve">23.  Other:                             </t>
  </si>
  <si>
    <t>Permit Number:</t>
  </si>
  <si>
    <t xml:space="preserve">Permit Number:  </t>
  </si>
  <si>
    <t>Conditionally Exempt Small Quantity and Kansas Small Quantity Generator - Annual Report Form</t>
  </si>
  <si>
    <t>Kansas Household Hazardous Waste Program - Annual Report Form</t>
  </si>
  <si>
    <t>15.  Class 8                                                              (Sorted Batteries)</t>
  </si>
  <si>
    <t>16.  Class 8                                                              (Batteries -  Lithium)</t>
  </si>
  <si>
    <t>17.  NR                                                                    (Antifreeze)</t>
  </si>
  <si>
    <t>18.  NR                                                                     (Non-Hazardous)</t>
  </si>
  <si>
    <t xml:space="preserve">20.  Fluorescent Bulbs                               </t>
  </si>
  <si>
    <t xml:space="preserve">21.  Electronic Waste                               </t>
  </si>
  <si>
    <t>22. Pharmaceuticals / Sharps</t>
  </si>
  <si>
    <t>15.  Class 8                                                              (Sorted Batteries )</t>
  </si>
  <si>
    <t xml:space="preserve">19. Mercury                                                          </t>
  </si>
  <si>
    <t xml:space="preserve">22.  Other:                             </t>
  </si>
  <si>
    <t xml:space="preserve">19.   Mercury                                                              </t>
  </si>
  <si>
    <t>DOT Class    (Class description)</t>
  </si>
  <si>
    <t>for State Fiscal Year 2023 (July 1, 2022 to June 30, 2023)</t>
  </si>
  <si>
    <t xml:space="preserve">     Annual Operational Costs for the year (July 1, 2022 - June 30, 2023):</t>
  </si>
  <si>
    <t>Total Number of Participants for the year (July 1, 2022 - June 30, 2023):</t>
  </si>
  <si>
    <t>How many visitors received items from HHW reuse program/swap shop?</t>
  </si>
  <si>
    <t>Wyandotte County</t>
  </si>
  <si>
    <t>2443 S 88th St. Kansas City, KS 66111</t>
  </si>
  <si>
    <r>
      <rPr>
        <b/>
        <sz val="6"/>
        <rFont val="Arial"/>
        <family val="2"/>
      </rPr>
      <t xml:space="preserve">Facility Contact: </t>
    </r>
    <r>
      <rPr>
        <sz val="6"/>
        <rFont val="Arial"/>
        <family val="2"/>
      </rPr>
      <t xml:space="preserve"> Sharon Cook</t>
    </r>
  </si>
  <si>
    <t>Clean Earth</t>
  </si>
  <si>
    <t>Wholesale Batteries</t>
  </si>
  <si>
    <r>
      <t xml:space="preserve">Phone #:  </t>
    </r>
    <r>
      <rPr>
        <sz val="6"/>
        <rFont val="Arial"/>
        <family val="2"/>
      </rPr>
      <t>913-573-8430</t>
    </r>
  </si>
  <si>
    <r>
      <rPr>
        <b/>
        <sz val="6"/>
        <rFont val="Arial"/>
        <family val="2"/>
      </rPr>
      <t xml:space="preserve">                                                          Email:</t>
    </r>
    <r>
      <rPr>
        <sz val="6"/>
        <rFont val="Arial"/>
        <family val="2"/>
      </rPr>
      <t xml:space="preserve">  scook@wycokck.org</t>
    </r>
  </si>
  <si>
    <r>
      <t xml:space="preserve">                   Mailing Address: </t>
    </r>
    <r>
      <rPr>
        <sz val="6"/>
        <rFont val="Arial"/>
        <family val="2"/>
      </rPr>
      <t>5033 State Ave., Kansas City, KS 66102</t>
    </r>
  </si>
  <si>
    <t>W+D7:N32astes in STORAGE</t>
  </si>
  <si>
    <t xml:space="preserve">City of Kansas City HHW Collection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</si>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</sst>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ont>
    <font>
      <b/>
      <sz val="8"/>
      <name val="Arial"/>
      <family val="2"/>
    </font>
    <font>
      <sz val="6"/>
      <name val="Arial"/>
      <family val="2"/>
    </font>
    <font>
      <b/>
      <i/>
      <sz val="6"/>
      <name val="Arial"/>
      <family val="2"/>
    </font>
    <font>
      <b/>
      <sz val="6"/>
      <name val="Arial"/>
      <family val="2"/>
    </font>
    <font>
      <b/>
      <u/>
      <sz val="6"/>
      <name val="Arial"/>
      <family val="2"/>
    </font>
    <font>
      <b/>
      <sz val="10"/>
      <name val="Arial"/>
      <family val="2"/>
    </font>
    <font>
      <sz val="10"/>
      <name val="Arial"/>
      <family val="2"/>
    </font>
    <font>
      <b/>
      <i/>
      <sz val="8"/>
      <name val="Arial"/>
      <family val="2"/>
    </font>
    <font>
      <sz val="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3" fillId="0" borderId="0" xfId="0" applyFont="1" applyAlignment="1">
      <alignment horizontal="left"/>
    </xf>
    <xf numFmtId="0" fontId="3" fillId="0" borderId="0" xfId="0" applyFont="1" applyAlignment="1">
      <alignment horizontal="right"/>
    </xf>
    <xf numFmtId="0" fontId="5" fillId="0" borderId="1" xfId="0" applyFont="1" applyBorder="1" applyAlignment="1">
      <alignment horizontal="center"/>
    </xf>
    <xf numFmtId="0" fontId="3" fillId="0" borderId="2" xfId="0" applyFont="1" applyBorder="1"/>
    <xf numFmtId="0" fontId="5" fillId="0" borderId="2" xfId="0" applyFont="1" applyBorder="1" applyAlignment="1">
      <alignment horizontal="center" vertical="center" wrapText="1"/>
    </xf>
    <xf numFmtId="0" fontId="3" fillId="0" borderId="0" xfId="0" applyFont="1"/>
    <xf numFmtId="0" fontId="3" fillId="0" borderId="1" xfId="0" applyFont="1" applyBorder="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wrapText="1"/>
    </xf>
    <xf numFmtId="0" fontId="3" fillId="0" borderId="8" xfId="0" applyFont="1" applyBorder="1" applyAlignment="1">
      <alignment horizontal="center" wrapText="1"/>
    </xf>
    <xf numFmtId="3" fontId="3" fillId="0" borderId="8" xfId="0" applyNumberFormat="1" applyFont="1" applyBorder="1"/>
    <xf numFmtId="3" fontId="3" fillId="0" borderId="9" xfId="0" applyNumberFormat="1" applyFont="1" applyBorder="1"/>
    <xf numFmtId="0" fontId="3" fillId="0" borderId="10" xfId="0" applyFont="1" applyBorder="1" applyAlignment="1">
      <alignment wrapText="1"/>
    </xf>
    <xf numFmtId="0" fontId="3" fillId="0" borderId="11" xfId="0" applyFont="1" applyBorder="1" applyAlignment="1">
      <alignment horizontal="center" wrapText="1"/>
    </xf>
    <xf numFmtId="0" fontId="3" fillId="0" borderId="11" xfId="0" applyFont="1" applyBorder="1"/>
    <xf numFmtId="0" fontId="3" fillId="0" borderId="11" xfId="0" applyFont="1" applyBorder="1" applyAlignment="1">
      <alignment wrapText="1"/>
    </xf>
    <xf numFmtId="0" fontId="3" fillId="0" borderId="7" xfId="0" applyFont="1" applyBorder="1" applyAlignment="1">
      <alignment vertical="top" wrapText="1"/>
    </xf>
    <xf numFmtId="0" fontId="3" fillId="0" borderId="12" xfId="0" applyFont="1" applyBorder="1" applyAlignment="1">
      <alignment vertical="top" wrapText="1"/>
    </xf>
    <xf numFmtId="3" fontId="3" fillId="0" borderId="13" xfId="0" applyNumberFormat="1" applyFont="1" applyBorder="1"/>
    <xf numFmtId="0" fontId="3" fillId="0" borderId="8" xfId="0" applyFont="1" applyBorder="1"/>
    <xf numFmtId="0" fontId="3" fillId="0" borderId="14" xfId="0" applyFont="1" applyBorder="1"/>
    <xf numFmtId="0" fontId="3" fillId="0" borderId="15" xfId="0" applyFont="1" applyBorder="1"/>
    <xf numFmtId="0" fontId="5" fillId="0" borderId="14" xfId="0" applyFont="1" applyBorder="1"/>
    <xf numFmtId="44" fontId="3" fillId="0" borderId="0" xfId="1" applyFont="1" applyFill="1" applyBorder="1"/>
    <xf numFmtId="10" fontId="3" fillId="0" borderId="15" xfId="2" applyNumberFormat="1" applyFont="1" applyFill="1" applyBorder="1"/>
    <xf numFmtId="0" fontId="3" fillId="0" borderId="14" xfId="0" applyFont="1" applyBorder="1" applyAlignment="1">
      <alignment wrapText="1"/>
    </xf>
    <xf numFmtId="44" fontId="3" fillId="0" borderId="16" xfId="1" applyFont="1" applyFill="1" applyBorder="1"/>
    <xf numFmtId="4" fontId="3" fillId="0" borderId="0" xfId="1" applyNumberFormat="1" applyFont="1" applyFill="1" applyBorder="1"/>
    <xf numFmtId="0" fontId="5" fillId="0" borderId="17" xfId="0" applyFont="1" applyBorder="1"/>
    <xf numFmtId="0" fontId="3" fillId="0" borderId="18" xfId="0" applyFont="1" applyBorder="1"/>
    <xf numFmtId="0" fontId="3" fillId="0" borderId="19" xfId="0" applyFont="1" applyBorder="1"/>
    <xf numFmtId="0" fontId="3" fillId="2" borderId="0" xfId="0" applyFont="1" applyFill="1" applyAlignment="1">
      <alignment horizontal="left"/>
    </xf>
    <xf numFmtId="0" fontId="3" fillId="2" borderId="20" xfId="0" applyFont="1" applyFill="1" applyBorder="1" applyAlignment="1">
      <alignment horizontal="left"/>
    </xf>
    <xf numFmtId="0" fontId="3" fillId="2" borderId="8" xfId="0" applyFont="1" applyFill="1" applyBorder="1" applyAlignment="1">
      <alignment horizontal="center" wrapText="1"/>
    </xf>
    <xf numFmtId="0" fontId="3" fillId="2" borderId="21" xfId="0" applyFont="1" applyFill="1" applyBorder="1" applyAlignment="1">
      <alignment horizontal="center" wrapText="1"/>
    </xf>
    <xf numFmtId="3" fontId="3" fillId="2" borderId="8" xfId="0" applyNumberFormat="1" applyFont="1" applyFill="1" applyBorder="1"/>
    <xf numFmtId="3" fontId="3" fillId="2" borderId="11" xfId="0" applyNumberFormat="1" applyFont="1" applyFill="1" applyBorder="1"/>
    <xf numFmtId="3" fontId="3" fillId="2" borderId="21" xfId="0" applyNumberFormat="1" applyFont="1" applyFill="1" applyBorder="1"/>
    <xf numFmtId="44" fontId="3" fillId="2" borderId="22" xfId="1" applyFont="1" applyFill="1" applyBorder="1"/>
    <xf numFmtId="44" fontId="3" fillId="2" borderId="16" xfId="1" applyFont="1" applyFill="1" applyBorder="1"/>
    <xf numFmtId="3" fontId="5" fillId="2" borderId="18" xfId="0" applyNumberFormat="1" applyFont="1" applyFill="1" applyBorder="1" applyAlignment="1">
      <alignment horizontal="center"/>
    </xf>
    <xf numFmtId="0" fontId="8" fillId="0" borderId="0" xfId="0" applyFont="1" applyAlignment="1">
      <alignment horizontal="left"/>
    </xf>
    <xf numFmtId="0" fontId="10" fillId="0" borderId="0" xfId="0" applyFont="1" applyAlignment="1">
      <alignment horizontal="left"/>
    </xf>
    <xf numFmtId="0" fontId="3" fillId="0" borderId="1" xfId="0" applyFont="1" applyBorder="1" applyAlignment="1">
      <alignment vertical="top" wrapText="1"/>
    </xf>
    <xf numFmtId="0" fontId="3" fillId="2" borderId="3" xfId="0" applyFont="1" applyFill="1" applyBorder="1" applyAlignment="1">
      <alignment horizontal="center" wrapText="1"/>
    </xf>
    <xf numFmtId="3" fontId="3" fillId="0" borderId="23" xfId="0" applyNumberFormat="1" applyFont="1" applyBorder="1"/>
    <xf numFmtId="0" fontId="3" fillId="3" borderId="0" xfId="0" applyFont="1" applyFill="1" applyAlignment="1">
      <alignment horizontal="left"/>
    </xf>
    <xf numFmtId="0" fontId="3" fillId="3" borderId="15" xfId="0" applyFont="1" applyFill="1" applyBorder="1" applyAlignment="1">
      <alignment horizontal="left"/>
    </xf>
    <xf numFmtId="0" fontId="3" fillId="3" borderId="22" xfId="0" applyFont="1" applyFill="1" applyBorder="1" applyAlignment="1">
      <alignment horizontal="left"/>
    </xf>
    <xf numFmtId="0" fontId="3" fillId="3" borderId="24" xfId="0" applyFont="1" applyFill="1" applyBorder="1" applyAlignment="1">
      <alignment horizontal="left"/>
    </xf>
    <xf numFmtId="0" fontId="3" fillId="0" borderId="10" xfId="0" applyFont="1" applyBorder="1" applyAlignment="1">
      <alignment vertical="top" wrapText="1"/>
    </xf>
    <xf numFmtId="0" fontId="5" fillId="2" borderId="0" xfId="0" applyFont="1" applyFill="1" applyAlignment="1">
      <alignment horizontal="left"/>
    </xf>
    <xf numFmtId="0" fontId="3" fillId="5" borderId="11" xfId="0" applyFont="1" applyFill="1" applyBorder="1"/>
    <xf numFmtId="3" fontId="3" fillId="2" borderId="8" xfId="0" applyNumberFormat="1" applyFont="1" applyFill="1" applyBorder="1" applyAlignment="1">
      <alignment horizontal="center"/>
    </xf>
    <xf numFmtId="3" fontId="3" fillId="2" borderId="11" xfId="0" applyNumberFormat="1" applyFont="1" applyFill="1" applyBorder="1" applyAlignment="1">
      <alignment horizontal="center"/>
    </xf>
    <xf numFmtId="3" fontId="3" fillId="2" borderId="2" xfId="0" applyNumberFormat="1" applyFont="1" applyFill="1" applyBorder="1" applyAlignment="1">
      <alignment horizontal="center"/>
    </xf>
    <xf numFmtId="3" fontId="3" fillId="2" borderId="21" xfId="0" applyNumberFormat="1"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center" vertical="top" wrapText="1"/>
    </xf>
    <xf numFmtId="0" fontId="0" fillId="0" borderId="3" xfId="0" applyBorder="1" applyAlignment="1">
      <alignment horizontal="center" vertical="top"/>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2" xfId="0" applyFont="1" applyFill="1" applyBorder="1" applyAlignment="1">
      <alignment horizontal="center"/>
    </xf>
    <xf numFmtId="0" fontId="3" fillId="2" borderId="22"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5" fillId="0" borderId="32" xfId="0" applyFont="1" applyBorder="1" applyAlignment="1">
      <alignment horizontal="center" vertical="center" wrapText="1"/>
    </xf>
    <xf numFmtId="0" fontId="0" fillId="0" borderId="23" xfId="0" applyBorder="1"/>
    <xf numFmtId="0" fontId="0" fillId="0" borderId="33" xfId="0" applyBorder="1"/>
    <xf numFmtId="0" fontId="5" fillId="2" borderId="14" xfId="0" applyFont="1" applyFill="1" applyBorder="1" applyAlignment="1">
      <alignment horizontal="right"/>
    </xf>
    <xf numFmtId="0" fontId="3" fillId="2" borderId="0" xfId="0" applyFont="1" applyFill="1" applyAlignment="1">
      <alignment horizontal="right"/>
    </xf>
    <xf numFmtId="0" fontId="3" fillId="3" borderId="0" xfId="0" applyFont="1" applyFill="1" applyAlignment="1">
      <alignment horizontal="left"/>
    </xf>
    <xf numFmtId="0" fontId="2" fillId="4" borderId="29"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4" fillId="4" borderId="14" xfId="0" applyFont="1" applyFill="1" applyBorder="1" applyAlignment="1">
      <alignment horizontal="center"/>
    </xf>
    <xf numFmtId="0" fontId="4" fillId="4" borderId="0" xfId="0" applyFont="1" applyFill="1" applyAlignment="1">
      <alignment horizontal="center"/>
    </xf>
    <xf numFmtId="0" fontId="4" fillId="4" borderId="15" xfId="0" applyFont="1" applyFill="1" applyBorder="1" applyAlignment="1">
      <alignment horizontal="center"/>
    </xf>
    <xf numFmtId="0" fontId="3" fillId="2" borderId="14" xfId="0" applyFont="1" applyFill="1" applyBorder="1" applyAlignment="1">
      <alignment horizontal="right"/>
    </xf>
    <xf numFmtId="0" fontId="7" fillId="4" borderId="29" xfId="0" applyFont="1" applyFill="1" applyBorder="1" applyAlignment="1">
      <alignment horizontal="center"/>
    </xf>
    <xf numFmtId="0" fontId="7" fillId="4" borderId="30" xfId="0" applyFont="1" applyFill="1" applyBorder="1" applyAlignment="1">
      <alignment horizontal="center"/>
    </xf>
    <xf numFmtId="0" fontId="7" fillId="4" borderId="31" xfId="0" applyFont="1" applyFill="1" applyBorder="1" applyAlignment="1">
      <alignment horizontal="center"/>
    </xf>
    <xf numFmtId="0" fontId="9" fillId="4" borderId="14" xfId="0" applyFont="1" applyFill="1" applyBorder="1" applyAlignment="1">
      <alignment horizontal="center"/>
    </xf>
    <xf numFmtId="0" fontId="9" fillId="4" borderId="0" xfId="0" applyFont="1" applyFill="1" applyAlignment="1">
      <alignment horizontal="center"/>
    </xf>
    <xf numFmtId="0" fontId="9" fillId="4" borderId="15"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
  <sheetViews>
    <sheetView tabSelected="1" topLeftCell="A3" zoomScale="130" zoomScaleNormal="100" workbookViewId="0">
      <selection activeCell="A8" sqref="A8:XFD8"/>
    </sheetView>
  </sheetViews>
  <sheetFormatPr defaultColWidth="9.21875" defaultRowHeight="7.8" x14ac:dyDescent="0.15"/>
  <cols>
    <col min="1" max="1" width="18.77734375" style="6" customWidth="1"/>
    <col min="2" max="2" width="9.77734375" style="6" customWidth="1"/>
    <col min="3" max="3" width="9.44140625" style="6" customWidth="1"/>
    <col min="4" max="4" width="10.21875" style="6" customWidth="1"/>
    <col min="5" max="5" width="8" style="6" customWidth="1"/>
    <col min="6" max="6" width="7.109375" style="6" customWidth="1"/>
    <col min="7" max="7" width="7.21875" style="6" customWidth="1"/>
    <col min="8" max="8" width="6.44140625" style="6" customWidth="1"/>
    <col min="9" max="9" width="11" style="6" customWidth="1"/>
    <col min="10" max="10" width="6.5546875" style="6" customWidth="1"/>
    <col min="11" max="11" width="7.44140625" style="6" customWidth="1"/>
    <col min="12" max="12" width="7.77734375" style="6" customWidth="1"/>
    <col min="13" max="13" width="9" style="6" customWidth="1"/>
    <col min="14" max="14" width="7.44140625" style="6" bestFit="1" customWidth="1"/>
    <col min="15" max="16384" width="9.21875" style="6"/>
  </cols>
  <sheetData>
    <row r="1" spans="1:15" s="1" customFormat="1" ht="10.199999999999999" x14ac:dyDescent="0.2">
      <c r="A1" s="83" t="s">
        <v>71</v>
      </c>
      <c r="B1" s="84"/>
      <c r="C1" s="84"/>
      <c r="D1" s="84"/>
      <c r="E1" s="84"/>
      <c r="F1" s="84"/>
      <c r="G1" s="84"/>
      <c r="H1" s="84"/>
      <c r="I1" s="84"/>
      <c r="J1" s="84"/>
      <c r="K1" s="84"/>
      <c r="L1" s="84"/>
      <c r="M1" s="84"/>
      <c r="N1" s="84"/>
      <c r="O1" s="85"/>
    </row>
    <row r="2" spans="1:15" s="1" customFormat="1" x14ac:dyDescent="0.15">
      <c r="A2" s="86" t="s">
        <v>84</v>
      </c>
      <c r="B2" s="87"/>
      <c r="C2" s="87"/>
      <c r="D2" s="87"/>
      <c r="E2" s="87"/>
      <c r="F2" s="87"/>
      <c r="G2" s="87"/>
      <c r="H2" s="87"/>
      <c r="I2" s="87"/>
      <c r="J2" s="87"/>
      <c r="K2" s="87"/>
      <c r="L2" s="87"/>
      <c r="M2" s="87"/>
      <c r="N2" s="87"/>
      <c r="O2" s="88"/>
    </row>
    <row r="3" spans="1:15" s="1" customFormat="1" x14ac:dyDescent="0.15">
      <c r="A3" s="80" t="s">
        <v>0</v>
      </c>
      <c r="B3" s="81"/>
      <c r="C3" s="81"/>
      <c r="D3" s="81"/>
      <c r="E3" s="81"/>
      <c r="F3" s="35" t="s">
        <v>97</v>
      </c>
      <c r="G3" s="35"/>
      <c r="H3" s="35"/>
      <c r="I3" s="55" t="s">
        <v>68</v>
      </c>
      <c r="J3" s="35">
        <v>677</v>
      </c>
      <c r="K3" s="35"/>
      <c r="L3" s="35"/>
      <c r="M3" s="35"/>
      <c r="N3" s="50"/>
      <c r="O3" s="51"/>
    </row>
    <row r="4" spans="1:15" s="1" customFormat="1" x14ac:dyDescent="0.15">
      <c r="A4" s="80" t="s">
        <v>1</v>
      </c>
      <c r="B4" s="81"/>
      <c r="C4" s="81"/>
      <c r="D4" s="81"/>
      <c r="E4" s="81"/>
      <c r="F4" s="82" t="s">
        <v>88</v>
      </c>
      <c r="G4" s="82"/>
      <c r="H4" s="82"/>
      <c r="I4" s="82"/>
      <c r="J4" s="82"/>
      <c r="K4" s="82"/>
      <c r="L4" s="82"/>
      <c r="M4" s="35"/>
      <c r="N4" s="50"/>
      <c r="O4" s="51"/>
    </row>
    <row r="5" spans="1:15" s="1" customFormat="1" x14ac:dyDescent="0.15">
      <c r="A5" s="80" t="s">
        <v>2</v>
      </c>
      <c r="B5" s="81"/>
      <c r="C5" s="81"/>
      <c r="D5" s="81"/>
      <c r="E5" s="81"/>
      <c r="F5" s="82" t="s">
        <v>89</v>
      </c>
      <c r="G5" s="82"/>
      <c r="H5" s="82"/>
      <c r="I5" s="82"/>
      <c r="J5" s="82"/>
      <c r="K5" s="82"/>
      <c r="L5" s="82"/>
      <c r="M5" s="35"/>
      <c r="N5" s="50"/>
      <c r="O5" s="51"/>
    </row>
    <row r="6" spans="1:15" s="1" customFormat="1" x14ac:dyDescent="0.15">
      <c r="A6" s="36"/>
      <c r="B6" s="71" t="s">
        <v>90</v>
      </c>
      <c r="C6" s="71"/>
      <c r="D6" s="70" t="s">
        <v>93</v>
      </c>
      <c r="E6" s="71"/>
      <c r="F6" s="71"/>
      <c r="G6" s="70" t="s">
        <v>95</v>
      </c>
      <c r="H6" s="71"/>
      <c r="I6" s="71"/>
      <c r="J6" s="71" t="s">
        <v>94</v>
      </c>
      <c r="K6" s="71"/>
      <c r="L6" s="71"/>
      <c r="M6" s="71"/>
      <c r="N6" s="52"/>
      <c r="O6" s="53"/>
    </row>
    <row r="7" spans="1:15" ht="35.549999999999997" customHeight="1" x14ac:dyDescent="0.15">
      <c r="A7" s="3" t="s">
        <v>7</v>
      </c>
      <c r="B7" s="4"/>
      <c r="C7" s="4"/>
      <c r="D7" s="5" t="s">
        <v>96</v>
      </c>
      <c r="E7" s="65" t="s">
        <v>9</v>
      </c>
      <c r="F7" s="67" t="s">
        <v>10</v>
      </c>
      <c r="G7" s="68"/>
      <c r="H7" s="68"/>
      <c r="I7" s="68"/>
      <c r="J7" s="69"/>
      <c r="K7" s="67" t="s">
        <v>11</v>
      </c>
      <c r="L7" s="68"/>
      <c r="M7" s="68"/>
      <c r="N7" s="69"/>
      <c r="O7" s="77" t="s">
        <v>12</v>
      </c>
    </row>
    <row r="8" spans="1:15" ht="46.05" customHeight="1" x14ac:dyDescent="0.15">
      <c r="A8" s="7" t="s">
        <v>83</v>
      </c>
      <c r="B8" s="8" t="s">
        <v>14</v>
      </c>
      <c r="C8" s="8" t="s">
        <v>15</v>
      </c>
      <c r="D8" s="8" t="s">
        <v>16</v>
      </c>
      <c r="E8" s="66"/>
      <c r="F8" s="8" t="s">
        <v>17</v>
      </c>
      <c r="G8" s="8" t="s">
        <v>18</v>
      </c>
      <c r="H8" s="8" t="s">
        <v>19</v>
      </c>
      <c r="I8" s="8" t="s">
        <v>20</v>
      </c>
      <c r="J8" s="9" t="s">
        <v>21</v>
      </c>
      <c r="K8" s="8" t="s">
        <v>22</v>
      </c>
      <c r="L8" s="8" t="s">
        <v>23</v>
      </c>
      <c r="M8" s="8" t="s">
        <v>24</v>
      </c>
      <c r="N8" s="9" t="s">
        <v>25</v>
      </c>
      <c r="O8" s="78"/>
    </row>
    <row r="9" spans="1:15"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79"/>
    </row>
    <row r="10" spans="1:15" ht="16.8" customHeight="1" thickTop="1" x14ac:dyDescent="0.15">
      <c r="A10" s="12" t="s">
        <v>27</v>
      </c>
      <c r="B10" s="37" t="s">
        <v>91</v>
      </c>
      <c r="C10" s="13" t="s">
        <v>28</v>
      </c>
      <c r="D10" s="57"/>
      <c r="E10" s="57"/>
      <c r="F10" s="57"/>
      <c r="G10" s="57"/>
      <c r="H10" s="57"/>
      <c r="I10" s="57"/>
      <c r="J10" s="57"/>
      <c r="K10" s="57"/>
      <c r="L10" s="57"/>
      <c r="M10" s="57"/>
      <c r="N10" s="57">
        <v>39910</v>
      </c>
      <c r="O10" s="15">
        <f t="shared" ref="O10:O32" si="0">SUM(D10:N10)</f>
        <v>39910</v>
      </c>
    </row>
    <row r="11" spans="1:15" ht="16.8" customHeight="1" x14ac:dyDescent="0.15">
      <c r="A11" s="16" t="s">
        <v>29</v>
      </c>
      <c r="B11" s="37" t="s">
        <v>91</v>
      </c>
      <c r="C11" s="17" t="s">
        <v>30</v>
      </c>
      <c r="D11" s="58"/>
      <c r="E11" s="58"/>
      <c r="F11" s="58"/>
      <c r="G11" s="58"/>
      <c r="H11" s="58"/>
      <c r="I11" s="58"/>
      <c r="J11" s="58"/>
      <c r="K11" s="58"/>
      <c r="L11" s="58">
        <v>13675</v>
      </c>
      <c r="M11" s="58"/>
      <c r="N11" s="58"/>
      <c r="O11" s="15">
        <f t="shared" si="0"/>
        <v>13675</v>
      </c>
    </row>
    <row r="12" spans="1:15" ht="16.8" customHeight="1" x14ac:dyDescent="0.15">
      <c r="A12" s="16" t="s">
        <v>31</v>
      </c>
      <c r="B12" s="37" t="s">
        <v>91</v>
      </c>
      <c r="C12" s="18"/>
      <c r="D12" s="58"/>
      <c r="E12" s="58"/>
      <c r="F12" s="58">
        <v>4082</v>
      </c>
      <c r="G12" s="58"/>
      <c r="H12" s="58"/>
      <c r="I12" s="58"/>
      <c r="J12" s="58"/>
      <c r="K12" s="58"/>
      <c r="L12" s="58"/>
      <c r="M12" s="58"/>
      <c r="N12" s="58"/>
      <c r="O12" s="15">
        <f t="shared" si="0"/>
        <v>4082</v>
      </c>
    </row>
    <row r="13" spans="1:15" ht="16.8" customHeight="1" x14ac:dyDescent="0.15">
      <c r="A13" s="16" t="s">
        <v>32</v>
      </c>
      <c r="B13" s="37" t="s">
        <v>91</v>
      </c>
      <c r="C13" s="17" t="s">
        <v>28</v>
      </c>
      <c r="D13" s="58"/>
      <c r="E13" s="58"/>
      <c r="F13" s="58"/>
      <c r="G13" s="58">
        <v>16095</v>
      </c>
      <c r="H13" s="58"/>
      <c r="I13" s="58"/>
      <c r="J13" s="58"/>
      <c r="K13" s="58"/>
      <c r="L13" s="58"/>
      <c r="M13" s="58"/>
      <c r="N13" s="58"/>
      <c r="O13" s="15">
        <f t="shared" si="0"/>
        <v>16095</v>
      </c>
    </row>
    <row r="14" spans="1:15" ht="16.8" customHeight="1" x14ac:dyDescent="0.15">
      <c r="A14" s="16" t="s">
        <v>33</v>
      </c>
      <c r="B14" s="37" t="s">
        <v>91</v>
      </c>
      <c r="C14" s="17" t="s">
        <v>30</v>
      </c>
      <c r="D14" s="58"/>
      <c r="E14" s="58"/>
      <c r="F14" s="58"/>
      <c r="G14" s="58">
        <v>5992</v>
      </c>
      <c r="H14" s="58"/>
      <c r="I14" s="58"/>
      <c r="J14" s="58"/>
      <c r="K14" s="58"/>
      <c r="L14" s="58"/>
      <c r="M14" s="58"/>
      <c r="N14" s="58"/>
      <c r="O14" s="15">
        <f t="shared" si="0"/>
        <v>5992</v>
      </c>
    </row>
    <row r="15" spans="1:15" ht="16.8" customHeight="1" x14ac:dyDescent="0.15">
      <c r="A15" s="16" t="s">
        <v>34</v>
      </c>
      <c r="B15" s="37" t="s">
        <v>91</v>
      </c>
      <c r="C15" s="72" t="s">
        <v>35</v>
      </c>
      <c r="D15" s="58"/>
      <c r="E15" s="58"/>
      <c r="F15" s="58"/>
      <c r="G15" s="58"/>
      <c r="H15" s="58"/>
      <c r="I15" s="58"/>
      <c r="J15" s="58">
        <v>32</v>
      </c>
      <c r="K15" s="58"/>
      <c r="L15" s="58"/>
      <c r="M15" s="58"/>
      <c r="N15" s="58"/>
      <c r="O15" s="15">
        <f t="shared" si="0"/>
        <v>32</v>
      </c>
    </row>
    <row r="16" spans="1:15" ht="16.8" customHeight="1" x14ac:dyDescent="0.15">
      <c r="A16" s="16" t="s">
        <v>36</v>
      </c>
      <c r="B16" s="37" t="s">
        <v>91</v>
      </c>
      <c r="C16" s="73"/>
      <c r="D16" s="58"/>
      <c r="E16" s="58"/>
      <c r="F16" s="58"/>
      <c r="G16" s="58"/>
      <c r="H16" s="58"/>
      <c r="I16" s="58"/>
      <c r="J16" s="58">
        <v>2</v>
      </c>
      <c r="K16" s="58"/>
      <c r="L16" s="58"/>
      <c r="M16" s="58"/>
      <c r="N16" s="58"/>
      <c r="O16" s="15">
        <f t="shared" si="0"/>
        <v>2</v>
      </c>
    </row>
    <row r="17" spans="1:15" ht="16.8" customHeight="1" x14ac:dyDescent="0.15">
      <c r="A17" s="16" t="s">
        <v>37</v>
      </c>
      <c r="B17" s="37" t="s">
        <v>91</v>
      </c>
      <c r="C17" s="73"/>
      <c r="D17" s="58"/>
      <c r="E17" s="58"/>
      <c r="F17" s="58"/>
      <c r="G17" s="58"/>
      <c r="H17" s="58"/>
      <c r="I17" s="58"/>
      <c r="J17" s="58">
        <v>10</v>
      </c>
      <c r="K17" s="58"/>
      <c r="L17" s="58"/>
      <c r="M17" s="58"/>
      <c r="N17" s="58"/>
      <c r="O17" s="15">
        <f t="shared" si="0"/>
        <v>10</v>
      </c>
    </row>
    <row r="18" spans="1:15" ht="16.8" customHeight="1" x14ac:dyDescent="0.15">
      <c r="A18" s="16" t="s">
        <v>38</v>
      </c>
      <c r="B18" s="37" t="s">
        <v>91</v>
      </c>
      <c r="C18" s="73"/>
      <c r="D18" s="58"/>
      <c r="E18" s="58"/>
      <c r="F18" s="58"/>
      <c r="G18" s="58"/>
      <c r="H18" s="58"/>
      <c r="I18" s="58"/>
      <c r="J18" s="58">
        <v>313</v>
      </c>
      <c r="K18" s="58"/>
      <c r="L18" s="58"/>
      <c r="M18" s="58"/>
      <c r="N18" s="58"/>
      <c r="O18" s="15">
        <f t="shared" si="0"/>
        <v>313</v>
      </c>
    </row>
    <row r="19" spans="1:15" ht="16.8" customHeight="1" x14ac:dyDescent="0.15">
      <c r="A19" s="16" t="s">
        <v>39</v>
      </c>
      <c r="B19" s="37" t="s">
        <v>91</v>
      </c>
      <c r="C19" s="73"/>
      <c r="D19" s="58"/>
      <c r="E19" s="58"/>
      <c r="F19" s="58"/>
      <c r="G19" s="58"/>
      <c r="H19" s="58"/>
      <c r="I19" s="58"/>
      <c r="J19" s="58">
        <v>24</v>
      </c>
      <c r="K19" s="58"/>
      <c r="L19" s="58"/>
      <c r="M19" s="58"/>
      <c r="N19" s="58"/>
      <c r="O19" s="15">
        <f t="shared" si="0"/>
        <v>24</v>
      </c>
    </row>
    <row r="20" spans="1:15" ht="16.8" customHeight="1" x14ac:dyDescent="0.15">
      <c r="A20" s="16" t="s">
        <v>40</v>
      </c>
      <c r="B20" s="37" t="s">
        <v>91</v>
      </c>
      <c r="C20" s="73"/>
      <c r="D20" s="58"/>
      <c r="E20" s="58"/>
      <c r="F20" s="58"/>
      <c r="G20" s="58"/>
      <c r="H20" s="58"/>
      <c r="I20" s="58"/>
      <c r="J20" s="58">
        <v>7842</v>
      </c>
      <c r="K20" s="58"/>
      <c r="L20" s="58"/>
      <c r="M20" s="58"/>
      <c r="N20" s="58"/>
      <c r="O20" s="15">
        <f t="shared" si="0"/>
        <v>7842</v>
      </c>
    </row>
    <row r="21" spans="1:15" ht="16.8" customHeight="1" x14ac:dyDescent="0.15">
      <c r="A21" s="16" t="s">
        <v>41</v>
      </c>
      <c r="B21" s="37" t="s">
        <v>91</v>
      </c>
      <c r="C21" s="73"/>
      <c r="D21" s="58">
        <v>42</v>
      </c>
      <c r="E21" s="58"/>
      <c r="F21" s="58"/>
      <c r="G21" s="58"/>
      <c r="H21" s="58"/>
      <c r="I21" s="58"/>
      <c r="J21" s="58"/>
      <c r="K21" s="58"/>
      <c r="L21" s="58"/>
      <c r="M21" s="58"/>
      <c r="N21" s="58"/>
      <c r="O21" s="15">
        <f t="shared" si="0"/>
        <v>42</v>
      </c>
    </row>
    <row r="22" spans="1:15" ht="16.8" customHeight="1" x14ac:dyDescent="0.15">
      <c r="A22" s="16" t="s">
        <v>42</v>
      </c>
      <c r="B22" s="37" t="s">
        <v>91</v>
      </c>
      <c r="C22" s="74"/>
      <c r="D22" s="58"/>
      <c r="E22" s="58"/>
      <c r="F22" s="58"/>
      <c r="G22" s="58"/>
      <c r="H22" s="58"/>
      <c r="I22" s="58"/>
      <c r="J22" s="58">
        <v>3035</v>
      </c>
      <c r="K22" s="58"/>
      <c r="L22" s="58"/>
      <c r="M22" s="58"/>
      <c r="N22" s="58"/>
      <c r="O22" s="15">
        <f t="shared" si="0"/>
        <v>3035</v>
      </c>
    </row>
    <row r="23" spans="1:15" ht="16.8" customHeight="1" x14ac:dyDescent="0.15">
      <c r="A23" s="16" t="s">
        <v>43</v>
      </c>
      <c r="B23" s="37" t="s">
        <v>92</v>
      </c>
      <c r="C23" s="19" t="s">
        <v>44</v>
      </c>
      <c r="D23" s="58"/>
      <c r="E23" s="58"/>
      <c r="F23" s="58"/>
      <c r="G23" s="58"/>
      <c r="H23" s="58"/>
      <c r="I23" s="58"/>
      <c r="J23" s="58"/>
      <c r="K23" s="58">
        <v>5850</v>
      </c>
      <c r="L23" s="58"/>
      <c r="M23" s="58"/>
      <c r="N23" s="58"/>
      <c r="O23" s="15">
        <f t="shared" si="0"/>
        <v>5850</v>
      </c>
    </row>
    <row r="24" spans="1:15" ht="16.8" customHeight="1" x14ac:dyDescent="0.15">
      <c r="A24" s="16" t="s">
        <v>72</v>
      </c>
      <c r="B24" s="37" t="s">
        <v>91</v>
      </c>
      <c r="C24" s="72" t="s">
        <v>45</v>
      </c>
      <c r="D24" s="58"/>
      <c r="E24" s="58"/>
      <c r="F24" s="58"/>
      <c r="G24" s="58"/>
      <c r="H24" s="58"/>
      <c r="I24" s="58"/>
      <c r="J24" s="58"/>
      <c r="K24" s="58">
        <v>1317</v>
      </c>
      <c r="L24" s="58"/>
      <c r="M24" s="58"/>
      <c r="N24" s="58"/>
      <c r="O24" s="15">
        <f t="shared" si="0"/>
        <v>1317</v>
      </c>
    </row>
    <row r="25" spans="1:15" ht="16.8" customHeight="1" x14ac:dyDescent="0.15">
      <c r="A25" s="16" t="s">
        <v>73</v>
      </c>
      <c r="B25" s="37" t="s">
        <v>91</v>
      </c>
      <c r="C25" s="74"/>
      <c r="D25" s="58"/>
      <c r="E25" s="58"/>
      <c r="F25" s="58">
        <v>53</v>
      </c>
      <c r="G25" s="58"/>
      <c r="H25" s="58"/>
      <c r="I25" s="58"/>
      <c r="J25" s="58"/>
      <c r="K25" s="58"/>
      <c r="L25" s="58"/>
      <c r="M25" s="58"/>
      <c r="N25" s="58"/>
      <c r="O25" s="15">
        <f t="shared" si="0"/>
        <v>53</v>
      </c>
    </row>
    <row r="26" spans="1:15" ht="16.8" customHeight="1" x14ac:dyDescent="0.15">
      <c r="A26" s="16" t="s">
        <v>74</v>
      </c>
      <c r="B26" s="37" t="s">
        <v>91</v>
      </c>
      <c r="C26" s="72" t="s">
        <v>46</v>
      </c>
      <c r="D26" s="58"/>
      <c r="E26" s="58"/>
      <c r="F26" s="58"/>
      <c r="G26" s="58"/>
      <c r="H26" s="58"/>
      <c r="I26" s="58"/>
      <c r="J26" s="58"/>
      <c r="K26" s="58"/>
      <c r="L26" s="58"/>
      <c r="M26" s="58"/>
      <c r="N26" s="58"/>
      <c r="O26" s="15">
        <f t="shared" si="0"/>
        <v>0</v>
      </c>
    </row>
    <row r="27" spans="1:15" ht="16.8" customHeight="1" x14ac:dyDescent="0.15">
      <c r="A27" s="16" t="s">
        <v>75</v>
      </c>
      <c r="B27" s="37" t="s">
        <v>91</v>
      </c>
      <c r="C27" s="75"/>
      <c r="D27" s="58"/>
      <c r="E27" s="58"/>
      <c r="F27" s="58"/>
      <c r="G27" s="58"/>
      <c r="H27" s="58"/>
      <c r="I27" s="58"/>
      <c r="J27" s="58"/>
      <c r="K27" s="58"/>
      <c r="L27" s="58"/>
      <c r="M27" s="58"/>
      <c r="N27" s="58"/>
      <c r="O27" s="15">
        <f t="shared" si="0"/>
        <v>0</v>
      </c>
    </row>
    <row r="28" spans="1:15" ht="16.8" customHeight="1" x14ac:dyDescent="0.15">
      <c r="A28" s="54" t="s">
        <v>82</v>
      </c>
      <c r="B28" s="37" t="s">
        <v>91</v>
      </c>
      <c r="C28" s="75"/>
      <c r="D28" s="58"/>
      <c r="E28" s="58"/>
      <c r="F28" s="58">
        <v>2</v>
      </c>
      <c r="G28" s="58"/>
      <c r="H28" s="58"/>
      <c r="I28" s="58"/>
      <c r="J28" s="58"/>
      <c r="K28" s="58"/>
      <c r="L28" s="58"/>
      <c r="M28" s="58"/>
      <c r="N28" s="58"/>
      <c r="O28" s="15">
        <f t="shared" si="0"/>
        <v>2</v>
      </c>
    </row>
    <row r="29" spans="1:15" ht="16.8" customHeight="1" x14ac:dyDescent="0.15">
      <c r="A29" s="20" t="s">
        <v>76</v>
      </c>
      <c r="B29" s="37" t="s">
        <v>91</v>
      </c>
      <c r="C29" s="75"/>
      <c r="D29" s="58"/>
      <c r="E29" s="58"/>
      <c r="F29" s="58">
        <v>268</v>
      </c>
      <c r="G29" s="58"/>
      <c r="H29" s="58"/>
      <c r="I29" s="58"/>
      <c r="J29" s="58"/>
      <c r="K29" s="58"/>
      <c r="L29" s="58"/>
      <c r="M29" s="58"/>
      <c r="N29" s="58"/>
      <c r="O29" s="15">
        <f t="shared" si="0"/>
        <v>268</v>
      </c>
    </row>
    <row r="30" spans="1:15" ht="16.8" customHeight="1" x14ac:dyDescent="0.15">
      <c r="A30" s="20" t="s">
        <v>77</v>
      </c>
      <c r="B30" s="37" t="s">
        <v>98</v>
      </c>
      <c r="C30" s="75"/>
      <c r="D30" s="58"/>
      <c r="E30" s="58"/>
      <c r="F30" s="58"/>
      <c r="G30" s="58"/>
      <c r="H30" s="58"/>
      <c r="I30" s="58"/>
      <c r="J30" s="58"/>
      <c r="K30" s="58"/>
      <c r="L30" s="58"/>
      <c r="M30" s="58"/>
      <c r="N30" s="58"/>
      <c r="O30" s="15">
        <f t="shared" si="0"/>
        <v>0</v>
      </c>
    </row>
    <row r="31" spans="1:15" ht="16.8" customHeight="1" x14ac:dyDescent="0.15">
      <c r="A31" s="47" t="s">
        <v>78</v>
      </c>
      <c r="B31" s="48" t="s">
        <v>98</v>
      </c>
      <c r="C31" s="75"/>
      <c r="D31" s="59"/>
      <c r="E31" s="59"/>
      <c r="F31" s="59"/>
      <c r="G31" s="59"/>
      <c r="H31" s="59"/>
      <c r="I31" s="59"/>
      <c r="J31" s="59"/>
      <c r="K31" s="59"/>
      <c r="L31" s="59"/>
      <c r="M31" s="59"/>
      <c r="N31" s="59"/>
      <c r="O31" s="49"/>
    </row>
    <row r="32" spans="1:15" ht="16.8" customHeight="1" thickBot="1" x14ac:dyDescent="0.2">
      <c r="A32" s="21" t="s">
        <v>67</v>
      </c>
      <c r="B32" s="38" t="s">
        <v>91</v>
      </c>
      <c r="C32" s="76"/>
      <c r="D32" s="60"/>
      <c r="E32" s="60"/>
      <c r="F32" s="60">
        <v>289</v>
      </c>
      <c r="G32" s="60"/>
      <c r="H32" s="60"/>
      <c r="I32" s="60"/>
      <c r="J32" s="60"/>
      <c r="K32" s="60"/>
      <c r="L32" s="60"/>
      <c r="M32" s="60"/>
      <c r="N32" s="60"/>
      <c r="O32" s="22">
        <f t="shared" si="0"/>
        <v>289</v>
      </c>
    </row>
    <row r="33" spans="1:15" ht="16.8" customHeight="1" x14ac:dyDescent="0.15">
      <c r="A33" s="63" t="s">
        <v>47</v>
      </c>
      <c r="B33" s="64"/>
      <c r="C33" s="23"/>
      <c r="D33" s="14">
        <f t="shared" ref="D33:N33" si="1">SUM(D10:D32)</f>
        <v>42</v>
      </c>
      <c r="E33" s="14">
        <f t="shared" si="1"/>
        <v>0</v>
      </c>
      <c r="F33" s="14">
        <f t="shared" si="1"/>
        <v>4694</v>
      </c>
      <c r="G33" s="14">
        <f t="shared" si="1"/>
        <v>22087</v>
      </c>
      <c r="H33" s="14">
        <f t="shared" si="1"/>
        <v>0</v>
      </c>
      <c r="I33" s="14">
        <f t="shared" si="1"/>
        <v>0</v>
      </c>
      <c r="J33" s="14">
        <f t="shared" si="1"/>
        <v>11258</v>
      </c>
      <c r="K33" s="14">
        <f t="shared" si="1"/>
        <v>7167</v>
      </c>
      <c r="L33" s="14">
        <f t="shared" si="1"/>
        <v>13675</v>
      </c>
      <c r="M33" s="14">
        <f t="shared" si="1"/>
        <v>0</v>
      </c>
      <c r="N33" s="14">
        <f t="shared" si="1"/>
        <v>39910</v>
      </c>
      <c r="O33" s="15"/>
    </row>
    <row r="34" spans="1:15" x14ac:dyDescent="0.15">
      <c r="A34" s="24" t="s">
        <v>48</v>
      </c>
      <c r="O34" s="25"/>
    </row>
    <row r="35" spans="1:15" x14ac:dyDescent="0.15">
      <c r="A35" s="26" t="s">
        <v>85</v>
      </c>
      <c r="F35" s="6" t="s">
        <v>49</v>
      </c>
      <c r="I35" s="27">
        <f>E40/E44</f>
        <v>151.8734530938124</v>
      </c>
      <c r="K35" s="6" t="s">
        <v>50</v>
      </c>
      <c r="O35" s="28" t="e">
        <f>E33/O33</f>
        <v>#DIV/0!</v>
      </c>
    </row>
    <row r="36" spans="1:15" x14ac:dyDescent="0.15">
      <c r="A36" s="29" t="s">
        <v>51</v>
      </c>
      <c r="B36" s="42">
        <v>141917.20000000001</v>
      </c>
      <c r="C36" s="6" t="s">
        <v>52</v>
      </c>
      <c r="E36" s="42">
        <v>1500</v>
      </c>
      <c r="F36" s="6" t="s">
        <v>53</v>
      </c>
      <c r="I36" s="27">
        <f>B36/E44</f>
        <v>141.63393213572854</v>
      </c>
      <c r="K36" s="6" t="s">
        <v>54</v>
      </c>
      <c r="O36" s="28" t="e">
        <f>(SUM(F33:J33))/O33</f>
        <v>#DIV/0!</v>
      </c>
    </row>
    <row r="37" spans="1:15" x14ac:dyDescent="0.15">
      <c r="A37" s="29" t="s">
        <v>55</v>
      </c>
      <c r="B37" s="43">
        <v>2000</v>
      </c>
      <c r="C37" s="6" t="s">
        <v>56</v>
      </c>
      <c r="E37" s="43">
        <v>0</v>
      </c>
      <c r="F37" s="6" t="s">
        <v>57</v>
      </c>
      <c r="I37" s="31">
        <f>O33/E44</f>
        <v>0</v>
      </c>
      <c r="K37" s="6" t="s">
        <v>58</v>
      </c>
      <c r="O37" s="28" t="e">
        <f>1-(SUM(O35,O36,O38))</f>
        <v>#DIV/0!</v>
      </c>
    </row>
    <row r="38" spans="1:15" x14ac:dyDescent="0.15">
      <c r="A38" s="29" t="s">
        <v>59</v>
      </c>
      <c r="B38" s="43">
        <v>1200</v>
      </c>
      <c r="C38" s="6" t="s">
        <v>60</v>
      </c>
      <c r="E38" s="43">
        <v>1060</v>
      </c>
      <c r="F38" s="6" t="s">
        <v>61</v>
      </c>
      <c r="I38" s="27" t="e">
        <f>E40/O33</f>
        <v>#DIV/0!</v>
      </c>
      <c r="K38" s="6" t="s">
        <v>62</v>
      </c>
      <c r="O38" s="28" t="e">
        <f>D33/O33</f>
        <v>#DIV/0!</v>
      </c>
    </row>
    <row r="39" spans="1:15" x14ac:dyDescent="0.15">
      <c r="A39" s="29" t="s">
        <v>63</v>
      </c>
      <c r="B39" s="43">
        <v>4500</v>
      </c>
      <c r="C39" s="6" t="s">
        <v>64</v>
      </c>
      <c r="E39" s="43">
        <v>0</v>
      </c>
      <c r="F39" s="6" t="s">
        <v>65</v>
      </c>
      <c r="I39" s="27"/>
      <c r="O39" s="25"/>
    </row>
    <row r="40" spans="1:15" x14ac:dyDescent="0.15">
      <c r="A40" s="29"/>
      <c r="B40" s="6" t="s">
        <v>66</v>
      </c>
      <c r="E40" s="30">
        <f>SUM(B36:B39,E36:E39)</f>
        <v>152177.20000000001</v>
      </c>
      <c r="O40" s="25"/>
    </row>
    <row r="41" spans="1:15" x14ac:dyDescent="0.15">
      <c r="A41" s="29"/>
      <c r="O41" s="25"/>
    </row>
    <row r="42" spans="1:15" x14ac:dyDescent="0.15">
      <c r="A42" s="26" t="s">
        <v>87</v>
      </c>
      <c r="B42" s="2"/>
      <c r="E42" s="61" t="s">
        <v>98</v>
      </c>
      <c r="G42" s="56"/>
      <c r="O42" s="25"/>
    </row>
    <row r="43" spans="1:15" x14ac:dyDescent="0.15">
      <c r="A43" s="24"/>
      <c r="E43" s="62"/>
      <c r="O43" s="25"/>
    </row>
    <row r="44" spans="1:15" ht="8.4" thickBot="1" x14ac:dyDescent="0.2">
      <c r="A44" s="32" t="s">
        <v>86</v>
      </c>
      <c r="B44" s="33"/>
      <c r="C44" s="33"/>
      <c r="D44" s="33"/>
      <c r="E44" s="44">
        <v>1002</v>
      </c>
      <c r="F44" s="33"/>
      <c r="G44" s="33"/>
      <c r="H44" s="33"/>
      <c r="I44" s="33"/>
      <c r="J44" s="33"/>
      <c r="K44" s="33"/>
      <c r="L44" s="33"/>
      <c r="M44" s="33"/>
      <c r="N44" s="33"/>
      <c r="O44" s="34"/>
    </row>
  </sheetData>
  <mergeCells count="19">
    <mergeCell ref="O7:O9"/>
    <mergeCell ref="A5:E5"/>
    <mergeCell ref="F5:L5"/>
    <mergeCell ref="B6:C6"/>
    <mergeCell ref="A1:O1"/>
    <mergeCell ref="A2:O2"/>
    <mergeCell ref="A3:E3"/>
    <mergeCell ref="A4:E4"/>
    <mergeCell ref="F4:L4"/>
    <mergeCell ref="A33:B33"/>
    <mergeCell ref="E7:E8"/>
    <mergeCell ref="F7:J7"/>
    <mergeCell ref="D6:F6"/>
    <mergeCell ref="G6:I6"/>
    <mergeCell ref="J6:M6"/>
    <mergeCell ref="C15:C22"/>
    <mergeCell ref="C24:C25"/>
    <mergeCell ref="C26:C32"/>
    <mergeCell ref="K7:N7"/>
  </mergeCells>
  <phoneticPr fontId="0" type="noConversion"/>
  <pageMargins left="0.25" right="0.25" top="0.25" bottom="0.25" header="0.5" footer="0.5"/>
  <pageSetup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zoomScaleNormal="100" workbookViewId="0">
      <selection activeCell="C40" sqref="C40"/>
    </sheetView>
  </sheetViews>
  <sheetFormatPr defaultColWidth="9.21875" defaultRowHeight="7.8" x14ac:dyDescent="0.15"/>
  <cols>
    <col min="1" max="1" width="18.77734375" style="6" customWidth="1"/>
    <col min="2" max="2" width="9.77734375" style="6" customWidth="1"/>
    <col min="3" max="3" width="9.44140625" style="6" customWidth="1"/>
    <col min="4" max="4" width="10.21875" style="6" customWidth="1"/>
    <col min="5" max="5" width="11.44140625" style="6" customWidth="1"/>
    <col min="6" max="6" width="5.77734375" style="6" customWidth="1"/>
    <col min="7" max="7" width="6.5546875" style="6" customWidth="1"/>
    <col min="8" max="8" width="6.44140625" style="6" customWidth="1"/>
    <col min="9" max="9" width="6.77734375" style="6" customWidth="1"/>
    <col min="10" max="10" width="6.5546875" style="6" customWidth="1"/>
    <col min="11" max="11" width="7.44140625" style="6" customWidth="1"/>
    <col min="12" max="12" width="7.77734375" style="6" customWidth="1"/>
    <col min="13" max="13" width="9" style="6" customWidth="1"/>
    <col min="14" max="14" width="7.44140625" style="6" bestFit="1" customWidth="1"/>
    <col min="15" max="16384" width="9.21875" style="6"/>
  </cols>
  <sheetData>
    <row r="1" spans="1:15" s="45" customFormat="1" ht="19.5" customHeight="1" x14ac:dyDescent="0.25">
      <c r="A1" s="90" t="s">
        <v>70</v>
      </c>
      <c r="B1" s="91"/>
      <c r="C1" s="91"/>
      <c r="D1" s="91"/>
      <c r="E1" s="91"/>
      <c r="F1" s="91"/>
      <c r="G1" s="91"/>
      <c r="H1" s="91"/>
      <c r="I1" s="91"/>
      <c r="J1" s="91"/>
      <c r="K1" s="91"/>
      <c r="L1" s="91"/>
      <c r="M1" s="91"/>
      <c r="N1" s="91"/>
      <c r="O1" s="92"/>
    </row>
    <row r="2" spans="1:15" s="46" customFormat="1" ht="10.199999999999999" x14ac:dyDescent="0.2">
      <c r="A2" s="93" t="s">
        <v>84</v>
      </c>
      <c r="B2" s="94"/>
      <c r="C2" s="94"/>
      <c r="D2" s="94"/>
      <c r="E2" s="94"/>
      <c r="F2" s="94"/>
      <c r="G2" s="94"/>
      <c r="H2" s="94"/>
      <c r="I2" s="94"/>
      <c r="J2" s="94"/>
      <c r="K2" s="94"/>
      <c r="L2" s="94"/>
      <c r="M2" s="94"/>
      <c r="N2" s="94"/>
      <c r="O2" s="95"/>
    </row>
    <row r="3" spans="1:15" s="1" customFormat="1" ht="14.25" customHeight="1" x14ac:dyDescent="0.15">
      <c r="A3" s="89" t="s">
        <v>0</v>
      </c>
      <c r="B3" s="81"/>
      <c r="C3" s="81"/>
      <c r="D3" s="81"/>
      <c r="E3" s="81"/>
      <c r="F3" s="35"/>
      <c r="G3" s="35"/>
      <c r="H3" s="35"/>
      <c r="I3" s="35" t="s">
        <v>69</v>
      </c>
      <c r="J3" s="35"/>
      <c r="K3" s="35"/>
      <c r="L3" s="35"/>
      <c r="M3" s="35"/>
      <c r="N3" s="50"/>
      <c r="O3" s="51"/>
    </row>
    <row r="4" spans="1:15" s="1" customFormat="1" ht="18.75" customHeight="1" x14ac:dyDescent="0.15">
      <c r="A4" s="89" t="s">
        <v>1</v>
      </c>
      <c r="B4" s="81"/>
      <c r="C4" s="81"/>
      <c r="D4" s="81"/>
      <c r="E4" s="81"/>
      <c r="F4" s="82"/>
      <c r="G4" s="82"/>
      <c r="H4" s="82"/>
      <c r="I4" s="82"/>
      <c r="J4" s="82"/>
      <c r="K4" s="82"/>
      <c r="L4" s="82"/>
      <c r="M4" s="35"/>
      <c r="N4" s="50"/>
      <c r="O4" s="51"/>
    </row>
    <row r="5" spans="1:15" s="1" customFormat="1" ht="17.25" customHeight="1" x14ac:dyDescent="0.15">
      <c r="A5" s="89" t="s">
        <v>2</v>
      </c>
      <c r="B5" s="81"/>
      <c r="C5" s="81"/>
      <c r="D5" s="81"/>
      <c r="E5" s="81"/>
      <c r="F5" s="82"/>
      <c r="G5" s="82"/>
      <c r="H5" s="82"/>
      <c r="I5" s="82"/>
      <c r="J5" s="82"/>
      <c r="K5" s="82"/>
      <c r="L5" s="82"/>
      <c r="M5" s="35"/>
      <c r="N5" s="50"/>
      <c r="O5" s="51"/>
    </row>
    <row r="6" spans="1:15" s="1" customFormat="1" ht="24.75" customHeight="1" x14ac:dyDescent="0.15">
      <c r="A6" s="36"/>
      <c r="B6" s="71" t="s">
        <v>3</v>
      </c>
      <c r="C6" s="71"/>
      <c r="D6" s="71" t="s">
        <v>4</v>
      </c>
      <c r="E6" s="71"/>
      <c r="F6" s="71"/>
      <c r="G6" s="71" t="s">
        <v>5</v>
      </c>
      <c r="H6" s="71"/>
      <c r="I6" s="71"/>
      <c r="J6" s="71" t="s">
        <v>6</v>
      </c>
      <c r="K6" s="71"/>
      <c r="L6" s="71"/>
      <c r="M6" s="71"/>
      <c r="N6" s="52"/>
      <c r="O6" s="53"/>
    </row>
    <row r="7" spans="1:15" ht="15.6" x14ac:dyDescent="0.15">
      <c r="A7" s="3" t="s">
        <v>7</v>
      </c>
      <c r="B7" s="4"/>
      <c r="C7" s="4"/>
      <c r="D7" s="5" t="s">
        <v>8</v>
      </c>
      <c r="E7" s="65" t="s">
        <v>9</v>
      </c>
      <c r="F7" s="67" t="s">
        <v>10</v>
      </c>
      <c r="G7" s="68"/>
      <c r="H7" s="68"/>
      <c r="I7" s="68"/>
      <c r="J7" s="69"/>
      <c r="K7" s="67" t="s">
        <v>11</v>
      </c>
      <c r="L7" s="68"/>
      <c r="M7" s="68"/>
      <c r="N7" s="69"/>
      <c r="O7" s="77" t="s">
        <v>12</v>
      </c>
    </row>
    <row r="8" spans="1:15" ht="39" x14ac:dyDescent="0.15">
      <c r="A8" s="7" t="s">
        <v>13</v>
      </c>
      <c r="B8" s="8" t="s">
        <v>14</v>
      </c>
      <c r="C8" s="8" t="s">
        <v>15</v>
      </c>
      <c r="D8" s="8" t="s">
        <v>16</v>
      </c>
      <c r="E8" s="66"/>
      <c r="F8" s="8" t="s">
        <v>17</v>
      </c>
      <c r="G8" s="8" t="s">
        <v>18</v>
      </c>
      <c r="H8" s="8" t="s">
        <v>19</v>
      </c>
      <c r="I8" s="8" t="s">
        <v>20</v>
      </c>
      <c r="J8" s="9" t="s">
        <v>21</v>
      </c>
      <c r="K8" s="8" t="s">
        <v>22</v>
      </c>
      <c r="L8" s="8" t="s">
        <v>23</v>
      </c>
      <c r="M8" s="8" t="s">
        <v>24</v>
      </c>
      <c r="N8" s="9" t="s">
        <v>25</v>
      </c>
      <c r="O8" s="78"/>
    </row>
    <row r="9" spans="1:15"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79"/>
    </row>
    <row r="10" spans="1:15" ht="16.8" customHeight="1" thickTop="1" x14ac:dyDescent="0.15">
      <c r="A10" s="12" t="s">
        <v>27</v>
      </c>
      <c r="B10" s="37"/>
      <c r="C10" s="13" t="s">
        <v>28</v>
      </c>
      <c r="D10" s="39"/>
      <c r="E10" s="39"/>
      <c r="F10" s="39"/>
      <c r="G10" s="39"/>
      <c r="H10" s="39"/>
      <c r="I10" s="39"/>
      <c r="J10" s="39"/>
      <c r="K10" s="39"/>
      <c r="L10" s="39"/>
      <c r="M10" s="39"/>
      <c r="N10" s="39"/>
      <c r="O10" s="15">
        <f t="shared" ref="O10:O31" si="0">SUM(D10:N10)</f>
        <v>0</v>
      </c>
    </row>
    <row r="11" spans="1:15" ht="16.8" customHeight="1" x14ac:dyDescent="0.15">
      <c r="A11" s="16" t="s">
        <v>29</v>
      </c>
      <c r="B11" s="37"/>
      <c r="C11" s="17" t="s">
        <v>30</v>
      </c>
      <c r="D11" s="40"/>
      <c r="E11" s="40"/>
      <c r="F11" s="40"/>
      <c r="G11" s="40"/>
      <c r="H11" s="40"/>
      <c r="I11" s="40"/>
      <c r="J11" s="40"/>
      <c r="K11" s="40"/>
      <c r="L11" s="40"/>
      <c r="M11" s="40"/>
      <c r="N11" s="40"/>
      <c r="O11" s="15">
        <f t="shared" si="0"/>
        <v>0</v>
      </c>
    </row>
    <row r="12" spans="1:15" ht="16.8" customHeight="1" x14ac:dyDescent="0.15">
      <c r="A12" s="16" t="s">
        <v>31</v>
      </c>
      <c r="B12" s="37"/>
      <c r="C12" s="18"/>
      <c r="D12" s="40"/>
      <c r="E12" s="40"/>
      <c r="F12" s="40"/>
      <c r="G12" s="40"/>
      <c r="H12" s="40"/>
      <c r="I12" s="40"/>
      <c r="J12" s="40"/>
      <c r="K12" s="40"/>
      <c r="L12" s="40"/>
      <c r="M12" s="40"/>
      <c r="N12" s="40"/>
      <c r="O12" s="15">
        <f t="shared" si="0"/>
        <v>0</v>
      </c>
    </row>
    <row r="13" spans="1:15" ht="16.8" customHeight="1" x14ac:dyDescent="0.15">
      <c r="A13" s="16" t="s">
        <v>32</v>
      </c>
      <c r="B13" s="37"/>
      <c r="C13" s="17" t="s">
        <v>28</v>
      </c>
      <c r="D13" s="40"/>
      <c r="E13" s="40"/>
      <c r="F13" s="40"/>
      <c r="G13" s="40"/>
      <c r="H13" s="40"/>
      <c r="I13" s="40"/>
      <c r="J13" s="40"/>
      <c r="K13" s="40"/>
      <c r="L13" s="40"/>
      <c r="M13" s="40"/>
      <c r="N13" s="40"/>
      <c r="O13" s="15">
        <f t="shared" si="0"/>
        <v>0</v>
      </c>
    </row>
    <row r="14" spans="1:15" ht="16.8" customHeight="1" x14ac:dyDescent="0.15">
      <c r="A14" s="16" t="s">
        <v>33</v>
      </c>
      <c r="B14" s="37"/>
      <c r="C14" s="17" t="s">
        <v>30</v>
      </c>
      <c r="D14" s="40"/>
      <c r="E14" s="40"/>
      <c r="F14" s="40"/>
      <c r="G14" s="40"/>
      <c r="H14" s="40"/>
      <c r="I14" s="40"/>
      <c r="J14" s="40"/>
      <c r="K14" s="40"/>
      <c r="L14" s="40"/>
      <c r="M14" s="40"/>
      <c r="N14" s="40"/>
      <c r="O14" s="15">
        <f t="shared" si="0"/>
        <v>0</v>
      </c>
    </row>
    <row r="15" spans="1:15" ht="16.8" customHeight="1" x14ac:dyDescent="0.15">
      <c r="A15" s="16" t="s">
        <v>34</v>
      </c>
      <c r="B15" s="37"/>
      <c r="C15" s="72" t="s">
        <v>35</v>
      </c>
      <c r="D15" s="40"/>
      <c r="E15" s="40"/>
      <c r="F15" s="40"/>
      <c r="G15" s="40"/>
      <c r="H15" s="40"/>
      <c r="I15" s="40"/>
      <c r="J15" s="40"/>
      <c r="K15" s="40"/>
      <c r="L15" s="40"/>
      <c r="M15" s="40"/>
      <c r="N15" s="40"/>
      <c r="O15" s="15">
        <f t="shared" si="0"/>
        <v>0</v>
      </c>
    </row>
    <row r="16" spans="1:15" ht="16.8" customHeight="1" x14ac:dyDescent="0.15">
      <c r="A16" s="16" t="s">
        <v>36</v>
      </c>
      <c r="B16" s="37"/>
      <c r="C16" s="73"/>
      <c r="D16" s="40"/>
      <c r="E16" s="40"/>
      <c r="F16" s="40"/>
      <c r="G16" s="40"/>
      <c r="H16" s="40"/>
      <c r="I16" s="40"/>
      <c r="J16" s="40"/>
      <c r="K16" s="40"/>
      <c r="L16" s="40"/>
      <c r="M16" s="40"/>
      <c r="N16" s="40"/>
      <c r="O16" s="15">
        <f t="shared" si="0"/>
        <v>0</v>
      </c>
    </row>
    <row r="17" spans="1:15" ht="16.8" customHeight="1" x14ac:dyDescent="0.15">
      <c r="A17" s="16" t="s">
        <v>37</v>
      </c>
      <c r="B17" s="37"/>
      <c r="C17" s="73"/>
      <c r="D17" s="40"/>
      <c r="E17" s="40"/>
      <c r="F17" s="40"/>
      <c r="G17" s="40"/>
      <c r="H17" s="40"/>
      <c r="I17" s="40"/>
      <c r="J17" s="40"/>
      <c r="K17" s="40"/>
      <c r="L17" s="40"/>
      <c r="M17" s="40"/>
      <c r="N17" s="40"/>
      <c r="O17" s="15">
        <f t="shared" si="0"/>
        <v>0</v>
      </c>
    </row>
    <row r="18" spans="1:15" ht="16.8" customHeight="1" x14ac:dyDescent="0.15">
      <c r="A18" s="16" t="s">
        <v>38</v>
      </c>
      <c r="B18" s="37"/>
      <c r="C18" s="73"/>
      <c r="D18" s="40"/>
      <c r="E18" s="40"/>
      <c r="F18" s="40"/>
      <c r="G18" s="40"/>
      <c r="H18" s="40"/>
      <c r="I18" s="40"/>
      <c r="J18" s="40"/>
      <c r="K18" s="40"/>
      <c r="L18" s="40"/>
      <c r="M18" s="40"/>
      <c r="N18" s="40"/>
      <c r="O18" s="15">
        <f t="shared" si="0"/>
        <v>0</v>
      </c>
    </row>
    <row r="19" spans="1:15" ht="16.8" customHeight="1" x14ac:dyDescent="0.15">
      <c r="A19" s="16" t="s">
        <v>39</v>
      </c>
      <c r="B19" s="37"/>
      <c r="C19" s="73"/>
      <c r="D19" s="40"/>
      <c r="E19" s="40"/>
      <c r="F19" s="40"/>
      <c r="G19" s="40"/>
      <c r="H19" s="40"/>
      <c r="I19" s="40"/>
      <c r="J19" s="40"/>
      <c r="K19" s="40"/>
      <c r="L19" s="40"/>
      <c r="M19" s="40"/>
      <c r="N19" s="40"/>
      <c r="O19" s="15">
        <f t="shared" si="0"/>
        <v>0</v>
      </c>
    </row>
    <row r="20" spans="1:15" ht="16.8" customHeight="1" x14ac:dyDescent="0.15">
      <c r="A20" s="16" t="s">
        <v>40</v>
      </c>
      <c r="B20" s="37"/>
      <c r="C20" s="73"/>
      <c r="D20" s="40"/>
      <c r="E20" s="40"/>
      <c r="F20" s="40"/>
      <c r="G20" s="40"/>
      <c r="H20" s="40"/>
      <c r="I20" s="40"/>
      <c r="J20" s="40"/>
      <c r="K20" s="40"/>
      <c r="L20" s="40"/>
      <c r="M20" s="40"/>
      <c r="N20" s="40"/>
      <c r="O20" s="15">
        <f t="shared" si="0"/>
        <v>0</v>
      </c>
    </row>
    <row r="21" spans="1:15" ht="16.8" customHeight="1" x14ac:dyDescent="0.15">
      <c r="A21" s="16" t="s">
        <v>41</v>
      </c>
      <c r="B21" s="37"/>
      <c r="C21" s="73"/>
      <c r="D21" s="40"/>
      <c r="E21" s="40"/>
      <c r="F21" s="40"/>
      <c r="G21" s="40"/>
      <c r="H21" s="40"/>
      <c r="I21" s="40"/>
      <c r="J21" s="40"/>
      <c r="K21" s="40"/>
      <c r="L21" s="40"/>
      <c r="M21" s="40"/>
      <c r="N21" s="40"/>
      <c r="O21" s="15">
        <f t="shared" si="0"/>
        <v>0</v>
      </c>
    </row>
    <row r="22" spans="1:15" ht="16.8" customHeight="1" x14ac:dyDescent="0.15">
      <c r="A22" s="16" t="s">
        <v>42</v>
      </c>
      <c r="B22" s="37"/>
      <c r="C22" s="74"/>
      <c r="D22" s="40"/>
      <c r="E22" s="40"/>
      <c r="F22" s="40"/>
      <c r="G22" s="40"/>
      <c r="H22" s="40"/>
      <c r="I22" s="40"/>
      <c r="J22" s="40"/>
      <c r="K22" s="40"/>
      <c r="L22" s="40"/>
      <c r="M22" s="40"/>
      <c r="N22" s="40"/>
      <c r="O22" s="15">
        <f t="shared" si="0"/>
        <v>0</v>
      </c>
    </row>
    <row r="23" spans="1:15" ht="16.8" customHeight="1" x14ac:dyDescent="0.15">
      <c r="A23" s="16" t="s">
        <v>43</v>
      </c>
      <c r="B23" s="37"/>
      <c r="C23" s="19" t="s">
        <v>44</v>
      </c>
      <c r="D23" s="40"/>
      <c r="E23" s="40"/>
      <c r="F23" s="40"/>
      <c r="G23" s="40"/>
      <c r="H23" s="40"/>
      <c r="I23" s="40"/>
      <c r="J23" s="40"/>
      <c r="K23" s="40"/>
      <c r="L23" s="40"/>
      <c r="M23" s="40"/>
      <c r="N23" s="40"/>
      <c r="O23" s="15">
        <f t="shared" si="0"/>
        <v>0</v>
      </c>
    </row>
    <row r="24" spans="1:15" ht="16.8" customHeight="1" x14ac:dyDescent="0.15">
      <c r="A24" s="16" t="s">
        <v>79</v>
      </c>
      <c r="B24" s="37"/>
      <c r="C24" s="72" t="s">
        <v>45</v>
      </c>
      <c r="D24" s="40"/>
      <c r="E24" s="40"/>
      <c r="F24" s="40"/>
      <c r="G24" s="40"/>
      <c r="H24" s="40"/>
      <c r="I24" s="40"/>
      <c r="J24" s="40"/>
      <c r="K24" s="40"/>
      <c r="L24" s="40"/>
      <c r="M24" s="40"/>
      <c r="N24" s="40"/>
      <c r="O24" s="15">
        <f t="shared" si="0"/>
        <v>0</v>
      </c>
    </row>
    <row r="25" spans="1:15" ht="16.8" customHeight="1" x14ac:dyDescent="0.15">
      <c r="A25" s="16" t="s">
        <v>73</v>
      </c>
      <c r="B25" s="37"/>
      <c r="C25" s="74"/>
      <c r="D25" s="40"/>
      <c r="E25" s="40"/>
      <c r="F25" s="40"/>
      <c r="G25" s="40"/>
      <c r="H25" s="40"/>
      <c r="I25" s="40"/>
      <c r="J25" s="40"/>
      <c r="K25" s="40"/>
      <c r="L25" s="40"/>
      <c r="M25" s="40"/>
      <c r="N25" s="40"/>
      <c r="O25" s="15">
        <f t="shared" si="0"/>
        <v>0</v>
      </c>
    </row>
    <row r="26" spans="1:15" ht="16.8" customHeight="1" x14ac:dyDescent="0.15">
      <c r="A26" s="16" t="s">
        <v>74</v>
      </c>
      <c r="B26" s="37"/>
      <c r="C26" s="72" t="s">
        <v>46</v>
      </c>
      <c r="D26" s="40"/>
      <c r="E26" s="40"/>
      <c r="F26" s="40"/>
      <c r="G26" s="40"/>
      <c r="H26" s="40"/>
      <c r="I26" s="40"/>
      <c r="J26" s="40"/>
      <c r="K26" s="40"/>
      <c r="L26" s="40"/>
      <c r="M26" s="40"/>
      <c r="N26" s="40"/>
      <c r="O26" s="15">
        <f t="shared" si="0"/>
        <v>0</v>
      </c>
    </row>
    <row r="27" spans="1:15" ht="16.8" customHeight="1" x14ac:dyDescent="0.15">
      <c r="A27" s="16" t="s">
        <v>75</v>
      </c>
      <c r="B27" s="37"/>
      <c r="C27" s="75"/>
      <c r="D27" s="40"/>
      <c r="E27" s="40"/>
      <c r="F27" s="40"/>
      <c r="G27" s="40"/>
      <c r="H27" s="40"/>
      <c r="I27" s="40"/>
      <c r="J27" s="40"/>
      <c r="K27" s="40"/>
      <c r="L27" s="40"/>
      <c r="M27" s="40"/>
      <c r="N27" s="40"/>
      <c r="O27" s="15">
        <f t="shared" si="0"/>
        <v>0</v>
      </c>
    </row>
    <row r="28" spans="1:15" ht="16.8" customHeight="1" x14ac:dyDescent="0.15">
      <c r="A28" s="16" t="s">
        <v>80</v>
      </c>
      <c r="B28" s="37"/>
      <c r="C28" s="75"/>
      <c r="D28" s="40"/>
      <c r="E28" s="40"/>
      <c r="F28" s="40"/>
      <c r="G28" s="40"/>
      <c r="H28" s="40"/>
      <c r="I28" s="40"/>
      <c r="J28" s="40"/>
      <c r="K28" s="40"/>
      <c r="L28" s="40"/>
      <c r="M28" s="40"/>
      <c r="N28" s="40"/>
      <c r="O28" s="15">
        <f t="shared" si="0"/>
        <v>0</v>
      </c>
    </row>
    <row r="29" spans="1:15" ht="16.8" customHeight="1" x14ac:dyDescent="0.15">
      <c r="A29" s="20" t="s">
        <v>76</v>
      </c>
      <c r="B29" s="37"/>
      <c r="C29" s="75"/>
      <c r="D29" s="40"/>
      <c r="E29" s="40"/>
      <c r="F29" s="40"/>
      <c r="G29" s="40"/>
      <c r="H29" s="40"/>
      <c r="I29" s="40"/>
      <c r="J29" s="40"/>
      <c r="K29" s="40"/>
      <c r="L29" s="40"/>
      <c r="M29" s="40"/>
      <c r="N29" s="40"/>
      <c r="O29" s="15">
        <f t="shared" si="0"/>
        <v>0</v>
      </c>
    </row>
    <row r="30" spans="1:15" ht="16.8" customHeight="1" x14ac:dyDescent="0.15">
      <c r="A30" s="20" t="s">
        <v>77</v>
      </c>
      <c r="B30" s="37"/>
      <c r="C30" s="75"/>
      <c r="D30" s="40"/>
      <c r="E30" s="40"/>
      <c r="F30" s="40"/>
      <c r="G30" s="40"/>
      <c r="H30" s="40"/>
      <c r="I30" s="40"/>
      <c r="J30" s="40"/>
      <c r="K30" s="40"/>
      <c r="L30" s="40"/>
      <c r="M30" s="40"/>
      <c r="N30" s="40"/>
      <c r="O30" s="15">
        <f t="shared" si="0"/>
        <v>0</v>
      </c>
    </row>
    <row r="31" spans="1:15" ht="16.8" customHeight="1" thickBot="1" x14ac:dyDescent="0.2">
      <c r="A31" s="21" t="s">
        <v>81</v>
      </c>
      <c r="B31" s="38"/>
      <c r="C31" s="76"/>
      <c r="D31" s="41"/>
      <c r="E31" s="41"/>
      <c r="F31" s="41"/>
      <c r="G31" s="41"/>
      <c r="H31" s="41"/>
      <c r="I31" s="41"/>
      <c r="J31" s="41"/>
      <c r="K31" s="41"/>
      <c r="L31" s="41"/>
      <c r="M31" s="41"/>
      <c r="N31" s="41"/>
      <c r="O31" s="22">
        <f t="shared" si="0"/>
        <v>0</v>
      </c>
    </row>
    <row r="32" spans="1:15" ht="16.8" customHeight="1" x14ac:dyDescent="0.15">
      <c r="A32" s="63" t="s">
        <v>47</v>
      </c>
      <c r="B32" s="64"/>
      <c r="C32" s="23"/>
      <c r="D32" s="14">
        <f t="shared" ref="D32:N32" si="1">SUM(D10:D31)</f>
        <v>0</v>
      </c>
      <c r="E32" s="14">
        <f t="shared" si="1"/>
        <v>0</v>
      </c>
      <c r="F32" s="14">
        <f t="shared" si="1"/>
        <v>0</v>
      </c>
      <c r="G32" s="14">
        <f t="shared" si="1"/>
        <v>0</v>
      </c>
      <c r="H32" s="14">
        <f t="shared" si="1"/>
        <v>0</v>
      </c>
      <c r="I32" s="14">
        <f t="shared" si="1"/>
        <v>0</v>
      </c>
      <c r="J32" s="14">
        <f t="shared" si="1"/>
        <v>0</v>
      </c>
      <c r="K32" s="14">
        <f t="shared" si="1"/>
        <v>0</v>
      </c>
      <c r="L32" s="14">
        <f t="shared" si="1"/>
        <v>0</v>
      </c>
      <c r="M32" s="14">
        <f t="shared" si="1"/>
        <v>0</v>
      </c>
      <c r="N32" s="14">
        <f t="shared" si="1"/>
        <v>0</v>
      </c>
      <c r="O32" s="15"/>
    </row>
    <row r="33" spans="1:15" x14ac:dyDescent="0.15">
      <c r="A33" s="24" t="s">
        <v>48</v>
      </c>
      <c r="O33" s="25"/>
    </row>
    <row r="34" spans="1:15" x14ac:dyDescent="0.15">
      <c r="A34" s="26" t="s">
        <v>85</v>
      </c>
      <c r="F34" s="6" t="s">
        <v>49</v>
      </c>
      <c r="I34" s="27" t="e">
        <f>E39/E43</f>
        <v>#DIV/0!</v>
      </c>
      <c r="K34" s="6" t="s">
        <v>50</v>
      </c>
      <c r="O34" s="28" t="e">
        <f>E32/O32</f>
        <v>#DIV/0!</v>
      </c>
    </row>
    <row r="35" spans="1:15" x14ac:dyDescent="0.15">
      <c r="A35" s="29" t="s">
        <v>51</v>
      </c>
      <c r="B35" s="42"/>
      <c r="C35" s="6" t="s">
        <v>52</v>
      </c>
      <c r="E35" s="42">
        <v>0</v>
      </c>
      <c r="F35" s="6" t="s">
        <v>53</v>
      </c>
      <c r="I35" s="27" t="e">
        <f>B35/E43</f>
        <v>#DIV/0!</v>
      </c>
      <c r="K35" s="6" t="s">
        <v>54</v>
      </c>
      <c r="O35" s="28" t="e">
        <f>(SUM(F32:J32))/O32</f>
        <v>#DIV/0!</v>
      </c>
    </row>
    <row r="36" spans="1:15" x14ac:dyDescent="0.15">
      <c r="A36" s="29" t="s">
        <v>55</v>
      </c>
      <c r="B36" s="43"/>
      <c r="C36" s="6" t="s">
        <v>56</v>
      </c>
      <c r="E36" s="43">
        <v>0</v>
      </c>
      <c r="F36" s="6" t="s">
        <v>57</v>
      </c>
      <c r="I36" s="31" t="e">
        <f>O32/E43</f>
        <v>#DIV/0!</v>
      </c>
      <c r="K36" s="6" t="s">
        <v>58</v>
      </c>
      <c r="O36" s="28" t="e">
        <f>1-(SUM(O34,O35,O37))</f>
        <v>#DIV/0!</v>
      </c>
    </row>
    <row r="37" spans="1:15" x14ac:dyDescent="0.15">
      <c r="A37" s="29" t="s">
        <v>59</v>
      </c>
      <c r="B37" s="43"/>
      <c r="C37" s="6" t="s">
        <v>60</v>
      </c>
      <c r="E37" s="43">
        <v>0</v>
      </c>
      <c r="F37" s="6" t="s">
        <v>61</v>
      </c>
      <c r="I37" s="27" t="e">
        <f>E39/O32</f>
        <v>#DIV/0!</v>
      </c>
      <c r="K37" s="6" t="s">
        <v>62</v>
      </c>
      <c r="O37" s="28" t="e">
        <f>D32/O32</f>
        <v>#DIV/0!</v>
      </c>
    </row>
    <row r="38" spans="1:15" x14ac:dyDescent="0.15">
      <c r="A38" s="29" t="s">
        <v>63</v>
      </c>
      <c r="B38" s="43"/>
      <c r="C38" s="6" t="s">
        <v>64</v>
      </c>
      <c r="E38" s="43">
        <v>0</v>
      </c>
      <c r="F38" s="6" t="s">
        <v>65</v>
      </c>
      <c r="I38" s="27" t="e">
        <f>B35/(SUM(F32:J32))</f>
        <v>#DIV/0!</v>
      </c>
      <c r="O38" s="25"/>
    </row>
    <row r="39" spans="1:15" x14ac:dyDescent="0.15">
      <c r="A39" s="29"/>
      <c r="B39" s="6" t="s">
        <v>66</v>
      </c>
      <c r="E39" s="30">
        <f>SUM(B35:B38,E35:E38)</f>
        <v>0</v>
      </c>
      <c r="O39" s="25"/>
    </row>
    <row r="40" spans="1:15" x14ac:dyDescent="0.15">
      <c r="A40" s="29"/>
      <c r="O40" s="25"/>
    </row>
    <row r="41" spans="1:15" x14ac:dyDescent="0.15">
      <c r="A41" s="24"/>
      <c r="B41" s="2"/>
      <c r="O41" s="25"/>
    </row>
    <row r="42" spans="1:15" x14ac:dyDescent="0.15">
      <c r="A42" s="24"/>
      <c r="O42" s="25"/>
    </row>
    <row r="43" spans="1:15" ht="8.4" thickBot="1" x14ac:dyDescent="0.2">
      <c r="A43" s="32" t="s">
        <v>86</v>
      </c>
      <c r="B43" s="33"/>
      <c r="C43" s="33"/>
      <c r="D43" s="33"/>
      <c r="E43" s="44"/>
      <c r="F43" s="33"/>
      <c r="G43" s="33"/>
      <c r="H43" s="33"/>
      <c r="I43" s="33"/>
      <c r="J43" s="33"/>
      <c r="K43" s="33"/>
      <c r="L43" s="33"/>
      <c r="M43" s="33"/>
      <c r="N43" s="33"/>
      <c r="O43" s="34"/>
    </row>
  </sheetData>
  <mergeCells count="19">
    <mergeCell ref="O7:O9"/>
    <mergeCell ref="A5:E5"/>
    <mergeCell ref="F5:L5"/>
    <mergeCell ref="B6:C6"/>
    <mergeCell ref="A1:O1"/>
    <mergeCell ref="A2:O2"/>
    <mergeCell ref="A3:E3"/>
    <mergeCell ref="A4:E4"/>
    <mergeCell ref="F4:L4"/>
    <mergeCell ref="A32:B32"/>
    <mergeCell ref="E7:E8"/>
    <mergeCell ref="F7:J7"/>
    <mergeCell ref="D6:F6"/>
    <mergeCell ref="G6:I6"/>
    <mergeCell ref="J6:M6"/>
    <mergeCell ref="C15:C22"/>
    <mergeCell ref="C24:C25"/>
    <mergeCell ref="C26:C31"/>
    <mergeCell ref="K7:N7"/>
  </mergeCells>
  <phoneticPr fontId="0" type="noConversion"/>
  <pageMargins left="0.25" right="0.25" top="0.25" bottom="0.25" header="0.5" footer="0.5"/>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HHW Report Form</vt:lpstr>
      <vt:lpstr>CESQGKSQG</vt:lpstr>
      <vt:lpstr>'HHW Report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MAlbert</dc:creator>
  <cp:lastModifiedBy>Houchins, Teresa</cp:lastModifiedBy>
  <cp:lastPrinted>2006-07-13T15:49:56Z</cp:lastPrinted>
  <dcterms:created xsi:type="dcterms:W3CDTF">2005-08-09T13:40:18Z</dcterms:created>
  <dcterms:modified xsi:type="dcterms:W3CDTF">2025-02-28T20:49:57Z</dcterms:modified>
</cp:coreProperties>
</file>